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255"/>
  </bookViews>
  <sheets>
    <sheet name="药剂专业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<sst xmlns="http://schemas.openxmlformats.org/spreadsheetml/2006/main" count="222" uniqueCount="106">
  <si>
    <r>
      <rPr>
        <b/>
        <u/>
        <sz val="16"/>
        <rFont val="宋体"/>
        <charset val="134"/>
      </rPr>
      <t xml:space="preserve">    药   </t>
    </r>
    <r>
      <rPr>
        <b/>
        <sz val="16"/>
        <rFont val="宋体"/>
        <charset val="134"/>
      </rPr>
      <t>学院</t>
    </r>
    <r>
      <rPr>
        <b/>
        <u/>
        <sz val="16"/>
        <rFont val="宋体"/>
        <charset val="134"/>
      </rPr>
      <t xml:space="preserve">  药物制剂   </t>
    </r>
    <r>
      <rPr>
        <b/>
        <sz val="16"/>
        <rFont val="宋体"/>
        <charset val="134"/>
      </rPr>
      <t>专业年级推荐2026年免试攻读研究生综合成绩排名表</t>
    </r>
  </si>
  <si>
    <t xml:space="preserve">学院盖章：                                                           制表人签名：               分管学生工作副书记签名：                  </t>
  </si>
  <si>
    <t>序号</t>
  </si>
  <si>
    <t>专业
年级</t>
  </si>
  <si>
    <t>专业年级
人数</t>
  </si>
  <si>
    <t>姓名</t>
  </si>
  <si>
    <t>学号</t>
  </si>
  <si>
    <t>是否申请推免研究生</t>
  </si>
  <si>
    <t>第一学年
综合成绩</t>
  </si>
  <si>
    <t>第二学年
综合成绩</t>
  </si>
  <si>
    <t>第三学年
综合成绩</t>
  </si>
  <si>
    <t>第四学年
综合成绩</t>
  </si>
  <si>
    <t>总综合
成绩</t>
  </si>
  <si>
    <t>总综合成绩分排名</t>
  </si>
  <si>
    <t>总综合成绩分
排名百分比</t>
  </si>
  <si>
    <t>总综合成绩分
排名是否位于
专业年级前1/3</t>
  </si>
  <si>
    <t>签名</t>
  </si>
  <si>
    <t>药剂221</t>
  </si>
  <si>
    <t>陈佳伊</t>
  </si>
  <si>
    <t>2223110129</t>
  </si>
  <si>
    <t>是</t>
  </si>
  <si>
    <t>药剂222</t>
  </si>
  <si>
    <t>顾蓓</t>
  </si>
  <si>
    <t>2223110163</t>
  </si>
  <si>
    <t>罗玉垚</t>
  </si>
  <si>
    <t>2223110169</t>
  </si>
  <si>
    <t>药剂223</t>
  </si>
  <si>
    <t>徐晶</t>
  </si>
  <si>
    <t>2223110203</t>
  </si>
  <si>
    <t>否</t>
  </si>
  <si>
    <t>骆轩萱</t>
  </si>
  <si>
    <t>2223110200</t>
  </si>
  <si>
    <t>黄小艺</t>
  </si>
  <si>
    <t>2223110166</t>
  </si>
  <si>
    <t>张紫玉</t>
  </si>
  <si>
    <t>2223110143</t>
  </si>
  <si>
    <t>邵萍倪</t>
  </si>
  <si>
    <t>2223110139</t>
  </si>
  <si>
    <t>黄颜艳</t>
  </si>
  <si>
    <t>2215110041</t>
  </si>
  <si>
    <t>谢晨</t>
  </si>
  <si>
    <t>2223110141</t>
  </si>
  <si>
    <t>蒋夏婷</t>
  </si>
  <si>
    <t>2223110167</t>
  </si>
  <si>
    <t>陈宏睿</t>
  </si>
  <si>
    <t>2223110145</t>
  </si>
  <si>
    <t>吴思锐</t>
  </si>
  <si>
    <t>2223110140</t>
  </si>
  <si>
    <t>张楠</t>
  </si>
  <si>
    <t>2223110217</t>
  </si>
  <si>
    <t>李思绮</t>
  </si>
  <si>
    <t>2223110168</t>
  </si>
  <si>
    <t>董焓</t>
  </si>
  <si>
    <t>2223110161</t>
  </si>
  <si>
    <t>朱子豪</t>
  </si>
  <si>
    <t>2223110221</t>
  </si>
  <si>
    <t>仇瑞婷</t>
  </si>
  <si>
    <t>2223110130</t>
  </si>
  <si>
    <t>葛艳艳</t>
  </si>
  <si>
    <t>2223110162</t>
  </si>
  <si>
    <t>朱彬宇</t>
  </si>
  <si>
    <t>2223110160</t>
  </si>
  <si>
    <t>马如玉</t>
  </si>
  <si>
    <t>2223110138</t>
  </si>
  <si>
    <t>瞿奕杰</t>
  </si>
  <si>
    <t>2223110135</t>
  </si>
  <si>
    <t>陆慧敏</t>
  </si>
  <si>
    <t>2223110199</t>
  </si>
  <si>
    <t>成伟</t>
  </si>
  <si>
    <t>2223110148</t>
  </si>
  <si>
    <t>施柳丞</t>
  </si>
  <si>
    <t>2223110158</t>
  </si>
  <si>
    <t>钱亮</t>
  </si>
  <si>
    <t>2223110180</t>
  </si>
  <si>
    <t>黄萍</t>
  </si>
  <si>
    <t>2223110165</t>
  </si>
  <si>
    <t>陈志杰</t>
  </si>
  <si>
    <t>2223110206</t>
  </si>
  <si>
    <t>乔广瑞</t>
  </si>
  <si>
    <t>2223110157</t>
  </si>
  <si>
    <t>钱奕辰</t>
  </si>
  <si>
    <t>2223110156</t>
  </si>
  <si>
    <t>冯宇祥</t>
  </si>
  <si>
    <t>2223110149</t>
  </si>
  <si>
    <t>洪德海</t>
  </si>
  <si>
    <t>2223110177</t>
  </si>
  <si>
    <t>潘钱欣</t>
  </si>
  <si>
    <t>2223110154</t>
  </si>
  <si>
    <t>刘余艺</t>
  </si>
  <si>
    <t>2223110137</t>
  </si>
  <si>
    <t>有祺</t>
  </si>
  <si>
    <t>2223110159</t>
  </si>
  <si>
    <t>刘维</t>
  </si>
  <si>
    <t>2223110151</t>
  </si>
  <si>
    <t>龙血勇</t>
  </si>
  <si>
    <t>2223110152</t>
  </si>
  <si>
    <t>/</t>
  </si>
  <si>
    <t>谭佳仪</t>
  </si>
  <si>
    <t>2123110154</t>
  </si>
  <si>
    <t>公示网页链接：</t>
  </si>
  <si>
    <t>填表说明：</t>
  </si>
  <si>
    <r>
      <rPr>
        <sz val="12"/>
        <rFont val="宋体"/>
        <charset val="134"/>
      </rPr>
      <t>1.专业年级人数为该专业年级参加学生综合</t>
    </r>
    <r>
      <rPr>
        <sz val="12"/>
        <rFont val="宋体"/>
        <charset val="134"/>
      </rPr>
      <t>成绩</t>
    </r>
    <r>
      <rPr>
        <sz val="12"/>
        <rFont val="宋体"/>
        <charset val="134"/>
      </rPr>
      <t>的学生数。</t>
    </r>
  </si>
  <si>
    <t>2.表中须填写申请人所在专业年级全部学生的综合成绩。</t>
  </si>
  <si>
    <r>
      <rPr>
        <sz val="12"/>
        <rFont val="宋体"/>
        <charset val="134"/>
      </rPr>
      <t>3.总综合</t>
    </r>
    <r>
      <rPr>
        <sz val="12"/>
        <rFont val="宋体"/>
        <charset val="134"/>
      </rPr>
      <t>成绩</t>
    </r>
    <r>
      <rPr>
        <sz val="12"/>
        <rFont val="宋体"/>
        <charset val="134"/>
      </rPr>
      <t>分=第一学年综合成绩分+第二学年综合</t>
    </r>
    <r>
      <rPr>
        <sz val="12"/>
        <rFont val="宋体"/>
        <charset val="134"/>
      </rPr>
      <t>成绩</t>
    </r>
    <r>
      <rPr>
        <sz val="12"/>
        <rFont val="宋体"/>
        <charset val="134"/>
      </rPr>
      <t>分+第三学年综合</t>
    </r>
    <r>
      <rPr>
        <sz val="12"/>
        <rFont val="宋体"/>
        <charset val="134"/>
      </rPr>
      <t>成绩</t>
    </r>
    <r>
      <rPr>
        <sz val="12"/>
        <rFont val="宋体"/>
        <charset val="134"/>
      </rPr>
      <t>分+第四学年综合</t>
    </r>
    <r>
      <rPr>
        <sz val="12"/>
        <rFont val="宋体"/>
        <charset val="134"/>
      </rPr>
      <t>成绩</t>
    </r>
    <r>
      <rPr>
        <sz val="12"/>
        <rFont val="宋体"/>
        <charset val="134"/>
      </rPr>
      <t>分</t>
    </r>
  </si>
  <si>
    <r>
      <rPr>
        <sz val="12"/>
        <rFont val="宋体"/>
        <charset val="134"/>
      </rPr>
      <t>4.总综合</t>
    </r>
    <r>
      <rPr>
        <sz val="12"/>
        <rFont val="宋体"/>
        <charset val="134"/>
      </rPr>
      <t>成绩</t>
    </r>
    <r>
      <rPr>
        <sz val="12"/>
        <rFont val="宋体"/>
        <charset val="134"/>
      </rPr>
      <t>分排名百分比=（总综合</t>
    </r>
    <r>
      <rPr>
        <sz val="12"/>
        <rFont val="宋体"/>
        <charset val="134"/>
      </rPr>
      <t>成绩</t>
    </r>
    <r>
      <rPr>
        <sz val="12"/>
        <rFont val="宋体"/>
        <charset val="134"/>
      </rPr>
      <t>分排名/专业年级人数)*100%</t>
    </r>
  </si>
  <si>
    <t>5.公示网页链接请贴在表格末尾。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</si>
</sst>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 "/>
  </numFmts>
  <fonts count="34">
    <font>
      <sz val="12"/>
      <name val="宋体"/>
      <charset val="134"/>
    </font>
    <font>
      <b/>
      <u/>
      <sz val="16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1"/>
      <color indexed="8"/>
      <name val="宋体"/>
      <charset val="134"/>
    </font>
    <font>
      <sz val="10"/>
      <name val="Arial"/>
      <charset val="0"/>
    </font>
    <font>
      <sz val="11"/>
      <color theme="1"/>
      <name val="宋体"/>
      <charset val="134"/>
    </font>
    <font>
      <sz val="11"/>
      <color theme="1"/>
      <name val="宋体"/>
      <charset val="134"/>
      <scheme val="minor"/>
    </font>
    <font>
      <sz val="10"/>
      <name val="Arial"/>
      <charset val="134"/>
    </font>
    <font>
      <sz val="11"/>
      <name val="宋体"/>
      <charset val="134"/>
      <scheme val="minor"/>
    </font>
    <font>
      <u/>
      <sz val="11"/>
      <color rgb="FFFF0000"/>
      <name val="宋体"/>
      <charset val="134"/>
    </font>
    <font>
      <sz val="12"/>
      <color indexed="8"/>
      <name val="宋体"/>
      <charset val="134"/>
    </font>
    <font>
      <sz val="9"/>
      <name val="宋体"/>
      <charset val="134"/>
    </font>
    <font>
      <sz val="11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6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3" borderId="9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4" borderId="12" applyNumberFormat="0" applyAlignment="0" applyProtection="0">
      <alignment vertical="center"/>
    </xf>
    <xf numFmtId="0" fontId="23" fillId="5" borderId="13" applyNumberFormat="0" applyAlignment="0" applyProtection="0">
      <alignment vertical="center"/>
    </xf>
    <xf numFmtId="0" fontId="24" fillId="5" borderId="12" applyNumberFormat="0" applyAlignment="0" applyProtection="0">
      <alignment vertical="center"/>
    </xf>
    <xf numFmtId="0" fontId="25" fillId="6" borderId="14" applyNumberFormat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1" fillId="0" borderId="0" xfId="0" applyFont="1" applyAlignment="1">
      <alignment horizontal="center" wrapText="1"/>
    </xf>
    <xf numFmtId="0" fontId="0" fillId="0" borderId="0" xfId="0" applyFont="1" applyAlignment="1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0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>
      <alignment vertical="center"/>
    </xf>
    <xf numFmtId="0" fontId="0" fillId="0" borderId="0" xfId="0" applyFont="1" applyFill="1" applyBorder="1" applyAlignment="1">
      <alignment horizontal="left" vertical="center" wrapText="1"/>
    </xf>
    <xf numFmtId="0" fontId="11" fillId="0" borderId="0" xfId="0" applyFont="1" applyBorder="1">
      <alignment vertical="center"/>
    </xf>
    <xf numFmtId="0" fontId="0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/>
    <xf numFmtId="0" fontId="0" fillId="0" borderId="0" xfId="0" applyAlignment="1">
      <alignment horizontal="left"/>
    </xf>
    <xf numFmtId="0" fontId="12" fillId="0" borderId="3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10" fontId="13" fillId="0" borderId="2" xfId="0" applyNumberFormat="1" applyFont="1" applyBorder="1" applyAlignment="1">
      <alignment horizontal="center" vertical="center"/>
    </xf>
    <xf numFmtId="0" fontId="10" fillId="0" borderId="4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2" fillId="0" borderId="6" xfId="0" applyFont="1" applyBorder="1" applyAlignment="1">
      <alignment horizontal="left" vertical="center" wrapText="1"/>
    </xf>
    <xf numFmtId="10" fontId="0" fillId="0" borderId="7" xfId="0" applyNumberFormat="1" applyFont="1" applyBorder="1" applyAlignment="1">
      <alignment horizontal="center" vertical="center" wrapText="1"/>
    </xf>
    <xf numFmtId="10" fontId="0" fillId="0" borderId="8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0" fontId="0" fillId="0" borderId="0" xfId="0" applyNumberFormat="1" applyFont="1" applyAlignment="1">
      <alignment horizontal="center" vertical="center" wrapText="1"/>
    </xf>
    <xf numFmtId="0" fontId="0" fillId="0" borderId="0" xfId="0" applyAlignment="1">
      <alignment vertical="center" wrapText="1"/>
    </xf>
    <xf numFmtId="10" fontId="0" fillId="0" borderId="0" xfId="0" applyNumberFormat="1" applyFont="1" applyBorder="1" applyAlignment="1">
      <alignment horizontal="left" vertical="center"/>
    </xf>
    <xf numFmtId="0" fontId="11" fillId="0" borderId="0" xfId="0" applyFont="1" applyBorder="1" applyAlignment="1">
      <alignment horizontal="center" vertical="center"/>
    </xf>
    <xf numFmtId="10" fontId="0" fillId="0" borderId="0" xfId="0" applyNumberFormat="1" applyFont="1" applyBorder="1">
      <alignment vertical="center"/>
    </xf>
    <xf numFmtId="10" fontId="0" fillId="0" borderId="0" xfId="0" applyNumberFormat="1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47"/>
  <sheetViews>
    <sheetView tabSelected="1" view="pageBreakPreview" zoomScale="115" zoomScaleNormal="100" topLeftCell="A3" workbookViewId="0">
      <selection activeCell="Q6" sqref="Q6"/>
    </sheetView>
  </sheetViews>
  <sheetFormatPr defaultColWidth="9" defaultRowHeight="19" customHeight="1"/>
  <cols>
    <col min="5" max="5" width="13.75" customWidth="1"/>
    <col min="11" max="11" width="12.625"/>
  </cols>
  <sheetData>
    <row r="1" ht="34" customHeight="1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22"/>
    </row>
    <row r="2" ht="33" customHeight="1" spans="1:15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3"/>
      <c r="O2" s="24"/>
    </row>
    <row r="3" ht="81" customHeight="1" spans="1:15">
      <c r="A3" s="3" t="s">
        <v>2</v>
      </c>
      <c r="B3" s="3" t="s">
        <v>3</v>
      </c>
      <c r="C3" s="4" t="s">
        <v>4</v>
      </c>
      <c r="D3" s="5" t="s">
        <v>5</v>
      </c>
      <c r="E3" s="5" t="s">
        <v>6</v>
      </c>
      <c r="F3" s="6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3" t="s">
        <v>12</v>
      </c>
      <c r="L3" s="4" t="s">
        <v>13</v>
      </c>
      <c r="M3" s="6" t="s">
        <v>14</v>
      </c>
      <c r="N3" s="25" t="s">
        <v>15</v>
      </c>
      <c r="O3" s="3" t="s">
        <v>16</v>
      </c>
    </row>
    <row r="4" customHeight="1" spans="1:15">
      <c r="A4" s="7">
        <v>1</v>
      </c>
      <c r="B4" s="8" t="s">
        <v>17</v>
      </c>
      <c r="C4" s="9">
        <v>38</v>
      </c>
      <c r="D4" s="8" t="s">
        <v>18</v>
      </c>
      <c r="E4" s="8" t="s">
        <v>19</v>
      </c>
      <c r="F4" s="9" t="s">
        <v>20</v>
      </c>
      <c r="G4" s="10">
        <v>88.2168768731269</v>
      </c>
      <c r="H4" s="11">
        <v>90.351976744186</v>
      </c>
      <c r="I4" s="11">
        <v>89.8583333333333</v>
      </c>
      <c r="J4" s="9"/>
      <c r="K4" s="26">
        <f>G4+H4+I4+J4</f>
        <v>268.427186950646</v>
      </c>
      <c r="L4" s="26">
        <f>RANK(K4,K:K,0)</f>
        <v>1</v>
      </c>
      <c r="M4" s="27">
        <f>L4/C4</f>
        <v>0.0263157894736842</v>
      </c>
      <c r="N4" s="9" t="s">
        <v>20</v>
      </c>
      <c r="O4" s="7"/>
    </row>
    <row r="5" customHeight="1" spans="1:15">
      <c r="A5" s="7">
        <v>2</v>
      </c>
      <c r="B5" s="8" t="s">
        <v>21</v>
      </c>
      <c r="C5" s="9">
        <v>38</v>
      </c>
      <c r="D5" s="8" t="s">
        <v>22</v>
      </c>
      <c r="E5" s="8" t="s">
        <v>23</v>
      </c>
      <c r="F5" s="9" t="s">
        <v>20</v>
      </c>
      <c r="G5" s="10">
        <v>86.8211438561438</v>
      </c>
      <c r="H5" s="11">
        <v>88.4736395348837</v>
      </c>
      <c r="I5" s="11">
        <v>88.4820833333333</v>
      </c>
      <c r="J5" s="9"/>
      <c r="K5" s="26">
        <f>G5+H5+I5+J5</f>
        <v>263.776866724361</v>
      </c>
      <c r="L5" s="26">
        <f>RANK(K5,K:K,0)</f>
        <v>2</v>
      </c>
      <c r="M5" s="27">
        <f>L5/C5</f>
        <v>0.0526315789473684</v>
      </c>
      <c r="N5" s="9" t="s">
        <v>20</v>
      </c>
      <c r="O5" s="7"/>
    </row>
    <row r="6" customHeight="1" spans="1:15">
      <c r="A6" s="7">
        <v>3</v>
      </c>
      <c r="B6" s="8" t="s">
        <v>21</v>
      </c>
      <c r="C6" s="9">
        <v>38</v>
      </c>
      <c r="D6" s="8" t="s">
        <v>24</v>
      </c>
      <c r="E6" s="8" t="s">
        <v>25</v>
      </c>
      <c r="F6" s="9" t="s">
        <v>20</v>
      </c>
      <c r="G6" s="10">
        <v>86.4947127872128</v>
      </c>
      <c r="H6" s="11">
        <v>86.3131395348837</v>
      </c>
      <c r="I6" s="11">
        <v>86.1451136363636</v>
      </c>
      <c r="J6" s="9"/>
      <c r="K6" s="26">
        <f>G6+H6+I6+J6</f>
        <v>258.95296595846</v>
      </c>
      <c r="L6" s="26">
        <f>RANK(K6,K:K,0)</f>
        <v>3</v>
      </c>
      <c r="M6" s="27">
        <f>L6/C6</f>
        <v>0.0789473684210526</v>
      </c>
      <c r="N6" s="9" t="s">
        <v>20</v>
      </c>
      <c r="O6" s="9"/>
    </row>
    <row r="7" customHeight="1" spans="1:15">
      <c r="A7" s="7">
        <v>4</v>
      </c>
      <c r="B7" s="12" t="s">
        <v>26</v>
      </c>
      <c r="C7" s="9">
        <v>38</v>
      </c>
      <c r="D7" s="12" t="s">
        <v>27</v>
      </c>
      <c r="E7" s="12" t="s">
        <v>28</v>
      </c>
      <c r="F7" s="9" t="s">
        <v>29</v>
      </c>
      <c r="G7" s="10">
        <v>83.8431043956044</v>
      </c>
      <c r="H7" s="11">
        <v>87.2971755813953</v>
      </c>
      <c r="I7" s="11">
        <v>87.5480952380952</v>
      </c>
      <c r="J7" s="9"/>
      <c r="K7" s="26">
        <v>258.688375215095</v>
      </c>
      <c r="L7" s="26">
        <f>RANK(K7,K:K,0)</f>
        <v>4</v>
      </c>
      <c r="M7" s="27">
        <f>L7/C7</f>
        <v>0.105263157894737</v>
      </c>
      <c r="N7" s="9" t="s">
        <v>20</v>
      </c>
      <c r="O7" s="7"/>
    </row>
    <row r="8" customHeight="1" spans="1:15">
      <c r="A8" s="7">
        <v>5</v>
      </c>
      <c r="B8" s="8" t="s">
        <v>26</v>
      </c>
      <c r="C8" s="9">
        <v>38</v>
      </c>
      <c r="D8" s="8" t="s">
        <v>30</v>
      </c>
      <c r="E8" s="8" t="s">
        <v>31</v>
      </c>
      <c r="F8" s="9" t="s">
        <v>20</v>
      </c>
      <c r="G8" s="10">
        <v>83.3286263736264</v>
      </c>
      <c r="H8" s="11">
        <v>87.7842569767442</v>
      </c>
      <c r="I8" s="11">
        <v>86.4455952380952</v>
      </c>
      <c r="J8" s="9"/>
      <c r="K8" s="26">
        <f>G8+H8+I8+J8</f>
        <v>257.558478588466</v>
      </c>
      <c r="L8" s="26">
        <f>RANK(K8,K:K,0)</f>
        <v>5</v>
      </c>
      <c r="M8" s="27">
        <f>L8/C8</f>
        <v>0.131578947368421</v>
      </c>
      <c r="N8" s="9" t="s">
        <v>20</v>
      </c>
      <c r="O8" s="7"/>
    </row>
    <row r="9" customHeight="1" spans="1:15">
      <c r="A9" s="7">
        <v>6</v>
      </c>
      <c r="B9" s="12" t="s">
        <v>21</v>
      </c>
      <c r="C9" s="9">
        <v>38</v>
      </c>
      <c r="D9" s="12" t="s">
        <v>32</v>
      </c>
      <c r="E9" s="12" t="s">
        <v>33</v>
      </c>
      <c r="F9" s="9" t="s">
        <v>20</v>
      </c>
      <c r="G9" s="10">
        <v>84.3244280719281</v>
      </c>
      <c r="H9" s="11">
        <v>86.3122965116279</v>
      </c>
      <c r="I9" s="11">
        <v>86</v>
      </c>
      <c r="J9" s="28"/>
      <c r="K9" s="26">
        <f t="shared" ref="K9:K41" si="0">G9+H9+I9+J9</f>
        <v>256.636724583556</v>
      </c>
      <c r="L9" s="26">
        <f t="shared" ref="L9:L41" si="1">RANK(K9,K:K,0)</f>
        <v>6</v>
      </c>
      <c r="M9" s="27">
        <f t="shared" ref="M9:M41" si="2">L9/C9</f>
        <v>0.157894736842105</v>
      </c>
      <c r="N9" s="29" t="s">
        <v>20</v>
      </c>
      <c r="O9" s="30"/>
    </row>
    <row r="10" customHeight="1" spans="1:15">
      <c r="A10" s="7">
        <v>7</v>
      </c>
      <c r="B10" s="12" t="s">
        <v>17</v>
      </c>
      <c r="C10" s="9">
        <v>38</v>
      </c>
      <c r="D10" s="12" t="s">
        <v>34</v>
      </c>
      <c r="E10" s="12" t="s">
        <v>35</v>
      </c>
      <c r="F10" s="9" t="s">
        <v>29</v>
      </c>
      <c r="G10" s="10">
        <v>82.3224575424575</v>
      </c>
      <c r="H10" s="11">
        <v>84.8283511627907</v>
      </c>
      <c r="I10" s="11">
        <v>88.8177380952381</v>
      </c>
      <c r="J10" s="31"/>
      <c r="K10" s="26">
        <f t="shared" si="0"/>
        <v>255.968546800486</v>
      </c>
      <c r="L10" s="26">
        <f t="shared" si="1"/>
        <v>7</v>
      </c>
      <c r="M10" s="27">
        <f t="shared" si="2"/>
        <v>0.184210526315789</v>
      </c>
      <c r="N10" s="29" t="s">
        <v>20</v>
      </c>
      <c r="O10" s="30"/>
    </row>
    <row r="11" customHeight="1" spans="1:15">
      <c r="A11" s="7">
        <v>8</v>
      </c>
      <c r="B11" s="12" t="s">
        <v>17</v>
      </c>
      <c r="C11" s="9">
        <v>38</v>
      </c>
      <c r="D11" s="12" t="s">
        <v>36</v>
      </c>
      <c r="E11" s="12" t="s">
        <v>37</v>
      </c>
      <c r="F11" s="9" t="s">
        <v>20</v>
      </c>
      <c r="G11" s="10">
        <v>84.3604370629371</v>
      </c>
      <c r="H11" s="11">
        <v>86.2986023255814</v>
      </c>
      <c r="I11" s="11">
        <v>84.854880952381</v>
      </c>
      <c r="J11" s="31"/>
      <c r="K11" s="26">
        <f t="shared" si="0"/>
        <v>255.513920340899</v>
      </c>
      <c r="L11" s="26">
        <f t="shared" si="1"/>
        <v>8</v>
      </c>
      <c r="M11" s="27">
        <f t="shared" si="2"/>
        <v>0.210526315789474</v>
      </c>
      <c r="N11" s="29" t="s">
        <v>20</v>
      </c>
      <c r="O11" s="30"/>
    </row>
    <row r="12" customHeight="1" spans="1:15">
      <c r="A12" s="7">
        <v>9</v>
      </c>
      <c r="B12" s="12" t="s">
        <v>17</v>
      </c>
      <c r="C12" s="9">
        <v>38</v>
      </c>
      <c r="D12" s="12" t="s">
        <v>38</v>
      </c>
      <c r="E12" s="12" t="s">
        <v>39</v>
      </c>
      <c r="F12" s="9" t="s">
        <v>29</v>
      </c>
      <c r="G12" s="10">
        <v>86.5204430379747</v>
      </c>
      <c r="H12" s="11">
        <v>82.579661627907</v>
      </c>
      <c r="I12" s="11">
        <v>83.907</v>
      </c>
      <c r="J12" s="31"/>
      <c r="K12" s="26">
        <f t="shared" si="0"/>
        <v>253.007104665882</v>
      </c>
      <c r="L12" s="26">
        <f t="shared" si="1"/>
        <v>9</v>
      </c>
      <c r="M12" s="27">
        <f t="shared" si="2"/>
        <v>0.236842105263158</v>
      </c>
      <c r="N12" s="29" t="s">
        <v>20</v>
      </c>
      <c r="O12" s="30"/>
    </row>
    <row r="13" customHeight="1" spans="1:15">
      <c r="A13" s="7">
        <v>10</v>
      </c>
      <c r="B13" s="12" t="s">
        <v>17</v>
      </c>
      <c r="C13" s="9">
        <v>38</v>
      </c>
      <c r="D13" s="12" t="s">
        <v>40</v>
      </c>
      <c r="E13" s="12" t="s">
        <v>41</v>
      </c>
      <c r="F13" s="9" t="s">
        <v>20</v>
      </c>
      <c r="G13" s="10">
        <v>81.7251098901099</v>
      </c>
      <c r="H13" s="11">
        <v>86.1325744186047</v>
      </c>
      <c r="I13" s="11">
        <v>84.7914285714286</v>
      </c>
      <c r="J13" s="31"/>
      <c r="K13" s="26">
        <f t="shared" si="0"/>
        <v>252.649112880143</v>
      </c>
      <c r="L13" s="26">
        <f t="shared" si="1"/>
        <v>10</v>
      </c>
      <c r="M13" s="27">
        <f t="shared" si="2"/>
        <v>0.263157894736842</v>
      </c>
      <c r="N13" s="29" t="s">
        <v>20</v>
      </c>
      <c r="O13" s="30"/>
    </row>
    <row r="14" customHeight="1" spans="1:15">
      <c r="A14" s="7">
        <v>11</v>
      </c>
      <c r="B14" s="12" t="s">
        <v>21</v>
      </c>
      <c r="C14" s="9">
        <v>38</v>
      </c>
      <c r="D14" s="12" t="s">
        <v>42</v>
      </c>
      <c r="E14" s="12" t="s">
        <v>43</v>
      </c>
      <c r="F14" s="9" t="s">
        <v>29</v>
      </c>
      <c r="G14" s="10">
        <v>85.8543781218781</v>
      </c>
      <c r="H14" s="11">
        <v>82.5910755813954</v>
      </c>
      <c r="I14" s="11">
        <v>83.550632183908</v>
      </c>
      <c r="J14" s="31"/>
      <c r="K14" s="26">
        <f t="shared" si="0"/>
        <v>251.996085887181</v>
      </c>
      <c r="L14" s="26">
        <f t="shared" si="1"/>
        <v>11</v>
      </c>
      <c r="M14" s="27">
        <f t="shared" si="2"/>
        <v>0.289473684210526</v>
      </c>
      <c r="N14" s="29" t="s">
        <v>20</v>
      </c>
      <c r="O14" s="30"/>
    </row>
    <row r="15" customHeight="1" spans="1:15">
      <c r="A15" s="7">
        <v>12</v>
      </c>
      <c r="B15" s="12" t="s">
        <v>17</v>
      </c>
      <c r="C15" s="9">
        <v>38</v>
      </c>
      <c r="D15" s="12" t="s">
        <v>44</v>
      </c>
      <c r="E15" s="12" t="s">
        <v>45</v>
      </c>
      <c r="F15" s="9" t="s">
        <v>20</v>
      </c>
      <c r="G15" s="10">
        <v>84.7066483516484</v>
      </c>
      <c r="H15" s="11">
        <v>85.8602372093023</v>
      </c>
      <c r="I15" s="11">
        <v>80.4525</v>
      </c>
      <c r="J15" s="31"/>
      <c r="K15" s="26">
        <f t="shared" si="0"/>
        <v>251.019385560951</v>
      </c>
      <c r="L15" s="26">
        <f t="shared" si="1"/>
        <v>12</v>
      </c>
      <c r="M15" s="27">
        <f t="shared" si="2"/>
        <v>0.315789473684211</v>
      </c>
      <c r="N15" s="29" t="s">
        <v>20</v>
      </c>
      <c r="O15" s="30"/>
    </row>
    <row r="16" customHeight="1" spans="1:15">
      <c r="A16" s="7">
        <v>13</v>
      </c>
      <c r="B16" s="12" t="s">
        <v>17</v>
      </c>
      <c r="C16" s="9">
        <v>38</v>
      </c>
      <c r="D16" s="12" t="s">
        <v>46</v>
      </c>
      <c r="E16" s="12" t="s">
        <v>47</v>
      </c>
      <c r="F16" s="9" t="s">
        <v>29</v>
      </c>
      <c r="G16" s="10">
        <v>80.6573051948052</v>
      </c>
      <c r="H16" s="11">
        <v>86.6508720930233</v>
      </c>
      <c r="I16" s="11">
        <v>82.9601190476191</v>
      </c>
      <c r="J16" s="31"/>
      <c r="K16" s="26">
        <f t="shared" si="0"/>
        <v>250.268296335448</v>
      </c>
      <c r="L16" s="26">
        <f t="shared" si="1"/>
        <v>13</v>
      </c>
      <c r="M16" s="27">
        <f t="shared" si="2"/>
        <v>0.342105263157895</v>
      </c>
      <c r="N16" s="32" t="s">
        <v>29</v>
      </c>
      <c r="O16" s="30"/>
    </row>
    <row r="17" customHeight="1" spans="1:15">
      <c r="A17" s="7">
        <v>14</v>
      </c>
      <c r="B17" s="12" t="s">
        <v>26</v>
      </c>
      <c r="C17" s="9">
        <v>38</v>
      </c>
      <c r="D17" s="12" t="s">
        <v>48</v>
      </c>
      <c r="E17" s="12" t="s">
        <v>49</v>
      </c>
      <c r="F17" s="9" t="s">
        <v>29</v>
      </c>
      <c r="G17" s="10">
        <v>80.5038411588412</v>
      </c>
      <c r="H17" s="11">
        <v>86.4125418604651</v>
      </c>
      <c r="I17" s="11">
        <v>82.7946428571429</v>
      </c>
      <c r="J17" s="31"/>
      <c r="K17" s="26">
        <f t="shared" si="0"/>
        <v>249.711025876449</v>
      </c>
      <c r="L17" s="26">
        <f t="shared" si="1"/>
        <v>14</v>
      </c>
      <c r="M17" s="27">
        <f t="shared" si="2"/>
        <v>0.368421052631579</v>
      </c>
      <c r="N17" s="33" t="s">
        <v>29</v>
      </c>
      <c r="O17" s="30"/>
    </row>
    <row r="18" customHeight="1" spans="1:15">
      <c r="A18" s="7">
        <v>15</v>
      </c>
      <c r="B18" s="12" t="s">
        <v>21</v>
      </c>
      <c r="C18" s="9">
        <v>38</v>
      </c>
      <c r="D18" s="12" t="s">
        <v>50</v>
      </c>
      <c r="E18" s="12" t="s">
        <v>51</v>
      </c>
      <c r="F18" s="9" t="s">
        <v>29</v>
      </c>
      <c r="G18" s="10">
        <v>82.5024875124875</v>
      </c>
      <c r="H18" s="11">
        <v>84.7543604651163</v>
      </c>
      <c r="I18" s="11">
        <v>82.4194642857143</v>
      </c>
      <c r="J18" s="31"/>
      <c r="K18" s="26">
        <f t="shared" si="0"/>
        <v>249.676312263318</v>
      </c>
      <c r="L18" s="26">
        <f t="shared" si="1"/>
        <v>15</v>
      </c>
      <c r="M18" s="27">
        <f t="shared" si="2"/>
        <v>0.394736842105263</v>
      </c>
      <c r="N18" s="33" t="s">
        <v>29</v>
      </c>
      <c r="O18" s="30"/>
    </row>
    <row r="19" customHeight="1" spans="1:15">
      <c r="A19" s="7">
        <v>16</v>
      </c>
      <c r="B19" s="12" t="s">
        <v>21</v>
      </c>
      <c r="C19" s="9">
        <v>38</v>
      </c>
      <c r="D19" s="12" t="s">
        <v>52</v>
      </c>
      <c r="E19" s="12" t="s">
        <v>53</v>
      </c>
      <c r="F19" s="9" t="s">
        <v>29</v>
      </c>
      <c r="G19" s="10">
        <v>84.6680794205794</v>
      </c>
      <c r="H19" s="11">
        <v>80.5109430232558</v>
      </c>
      <c r="I19" s="11">
        <v>83.0958333333333</v>
      </c>
      <c r="J19" s="31"/>
      <c r="K19" s="26">
        <f t="shared" si="0"/>
        <v>248.274855777169</v>
      </c>
      <c r="L19" s="26">
        <f t="shared" si="1"/>
        <v>16</v>
      </c>
      <c r="M19" s="27">
        <f t="shared" si="2"/>
        <v>0.421052631578947</v>
      </c>
      <c r="N19" s="33" t="s">
        <v>29</v>
      </c>
      <c r="O19" s="30"/>
    </row>
    <row r="20" customHeight="1" spans="1:15">
      <c r="A20" s="7">
        <v>17</v>
      </c>
      <c r="B20" s="12" t="s">
        <v>26</v>
      </c>
      <c r="C20" s="9">
        <v>38</v>
      </c>
      <c r="D20" s="12" t="s">
        <v>54</v>
      </c>
      <c r="E20" s="12" t="s">
        <v>55</v>
      </c>
      <c r="F20" s="9" t="s">
        <v>29</v>
      </c>
      <c r="G20" s="10">
        <v>83.0975924075924</v>
      </c>
      <c r="H20" s="11">
        <v>83.1988558139535</v>
      </c>
      <c r="I20" s="11">
        <v>81.5490476190476</v>
      </c>
      <c r="J20" s="31"/>
      <c r="K20" s="26">
        <f t="shared" si="0"/>
        <v>247.845495840594</v>
      </c>
      <c r="L20" s="26">
        <f t="shared" si="1"/>
        <v>17</v>
      </c>
      <c r="M20" s="27">
        <f t="shared" si="2"/>
        <v>0.447368421052632</v>
      </c>
      <c r="N20" s="33" t="s">
        <v>29</v>
      </c>
      <c r="O20" s="30"/>
    </row>
    <row r="21" customHeight="1" spans="1:15">
      <c r="A21" s="7">
        <v>18</v>
      </c>
      <c r="B21" s="12" t="s">
        <v>17</v>
      </c>
      <c r="C21" s="9">
        <v>38</v>
      </c>
      <c r="D21" s="12" t="s">
        <v>56</v>
      </c>
      <c r="E21" s="12" t="s">
        <v>57</v>
      </c>
      <c r="F21" s="9" t="s">
        <v>29</v>
      </c>
      <c r="G21" s="10">
        <v>80.2919892607393</v>
      </c>
      <c r="H21" s="11">
        <v>84.0860011627907</v>
      </c>
      <c r="I21" s="11">
        <v>82.2108333333333</v>
      </c>
      <c r="J21" s="31"/>
      <c r="K21" s="26">
        <f t="shared" si="0"/>
        <v>246.588823756863</v>
      </c>
      <c r="L21" s="26">
        <f t="shared" si="1"/>
        <v>18</v>
      </c>
      <c r="M21" s="27">
        <f t="shared" si="2"/>
        <v>0.473684210526316</v>
      </c>
      <c r="N21" s="33" t="s">
        <v>29</v>
      </c>
      <c r="O21" s="30"/>
    </row>
    <row r="22" customHeight="1" spans="1:15">
      <c r="A22" s="7">
        <v>19</v>
      </c>
      <c r="B22" s="12" t="s">
        <v>21</v>
      </c>
      <c r="C22" s="9">
        <v>38</v>
      </c>
      <c r="D22" s="12" t="s">
        <v>58</v>
      </c>
      <c r="E22" s="12" t="s">
        <v>59</v>
      </c>
      <c r="F22" s="9" t="s">
        <v>29</v>
      </c>
      <c r="G22" s="10">
        <v>79.7242907092907</v>
      </c>
      <c r="H22" s="11">
        <v>79.2960755813954</v>
      </c>
      <c r="I22" s="11">
        <v>84.0522988505747</v>
      </c>
      <c r="J22" s="31"/>
      <c r="K22" s="26">
        <f t="shared" si="0"/>
        <v>243.072665141261</v>
      </c>
      <c r="L22" s="26">
        <f t="shared" si="1"/>
        <v>19</v>
      </c>
      <c r="M22" s="27">
        <f t="shared" si="2"/>
        <v>0.5</v>
      </c>
      <c r="N22" s="33" t="s">
        <v>29</v>
      </c>
      <c r="O22" s="30"/>
    </row>
    <row r="23" customHeight="1" spans="1:15">
      <c r="A23" s="7">
        <v>20</v>
      </c>
      <c r="B23" s="12" t="s">
        <v>17</v>
      </c>
      <c r="C23" s="9">
        <v>38</v>
      </c>
      <c r="D23" s="12" t="s">
        <v>60</v>
      </c>
      <c r="E23" s="12" t="s">
        <v>61</v>
      </c>
      <c r="F23" s="9" t="s">
        <v>29</v>
      </c>
      <c r="G23" s="10">
        <v>80.1459340659341</v>
      </c>
      <c r="H23" s="11">
        <v>81.7267674418605</v>
      </c>
      <c r="I23" s="11">
        <v>81.0596428571428</v>
      </c>
      <c r="J23" s="31"/>
      <c r="K23" s="26">
        <f t="shared" si="0"/>
        <v>242.932344364937</v>
      </c>
      <c r="L23" s="26">
        <f t="shared" si="1"/>
        <v>20</v>
      </c>
      <c r="M23" s="27">
        <f t="shared" si="2"/>
        <v>0.526315789473684</v>
      </c>
      <c r="N23" s="33" t="s">
        <v>29</v>
      </c>
      <c r="O23" s="30"/>
    </row>
    <row r="24" customHeight="1" spans="1:15">
      <c r="A24" s="7">
        <v>21</v>
      </c>
      <c r="B24" s="12" t="s">
        <v>17</v>
      </c>
      <c r="C24" s="9">
        <v>38</v>
      </c>
      <c r="D24" s="12" t="s">
        <v>62</v>
      </c>
      <c r="E24" s="12" t="s">
        <v>63</v>
      </c>
      <c r="F24" s="9" t="s">
        <v>29</v>
      </c>
      <c r="G24" s="10">
        <v>81.3488211788212</v>
      </c>
      <c r="H24" s="11">
        <v>79.588376744186</v>
      </c>
      <c r="I24" s="11">
        <v>80.4779761904762</v>
      </c>
      <c r="J24" s="31"/>
      <c r="K24" s="26">
        <f t="shared" si="0"/>
        <v>241.415174113483</v>
      </c>
      <c r="L24" s="26">
        <f t="shared" si="1"/>
        <v>21</v>
      </c>
      <c r="M24" s="27">
        <f t="shared" si="2"/>
        <v>0.552631578947368</v>
      </c>
      <c r="N24" s="33" t="s">
        <v>29</v>
      </c>
      <c r="O24" s="30"/>
    </row>
    <row r="25" customHeight="1" spans="1:15">
      <c r="A25" s="7">
        <v>22</v>
      </c>
      <c r="B25" s="12" t="s">
        <v>17</v>
      </c>
      <c r="C25" s="9">
        <v>38</v>
      </c>
      <c r="D25" s="12" t="s">
        <v>64</v>
      </c>
      <c r="E25" s="12" t="s">
        <v>65</v>
      </c>
      <c r="F25" s="9" t="s">
        <v>29</v>
      </c>
      <c r="G25" s="10">
        <v>81.2139935064935</v>
      </c>
      <c r="H25" s="11">
        <v>79.5109011627907</v>
      </c>
      <c r="I25" s="11">
        <v>78.8659523809524</v>
      </c>
      <c r="J25" s="31"/>
      <c r="K25" s="26">
        <f t="shared" si="0"/>
        <v>239.590847050237</v>
      </c>
      <c r="L25" s="26">
        <f t="shared" si="1"/>
        <v>22</v>
      </c>
      <c r="M25" s="27">
        <f t="shared" si="2"/>
        <v>0.578947368421053</v>
      </c>
      <c r="N25" s="33" t="s">
        <v>29</v>
      </c>
      <c r="O25" s="30"/>
    </row>
    <row r="26" customHeight="1" spans="1:15">
      <c r="A26" s="7">
        <v>23</v>
      </c>
      <c r="B26" s="12" t="s">
        <v>26</v>
      </c>
      <c r="C26" s="9">
        <v>38</v>
      </c>
      <c r="D26" s="12" t="s">
        <v>66</v>
      </c>
      <c r="E26" s="12" t="s">
        <v>67</v>
      </c>
      <c r="F26" s="9" t="s">
        <v>29</v>
      </c>
      <c r="G26" s="10">
        <v>76.3366845654346</v>
      </c>
      <c r="H26" s="11">
        <v>81.5677453488372</v>
      </c>
      <c r="I26" s="11">
        <v>75.9511904761905</v>
      </c>
      <c r="J26" s="31"/>
      <c r="K26" s="26">
        <f t="shared" si="0"/>
        <v>233.855620390462</v>
      </c>
      <c r="L26" s="26">
        <f t="shared" si="1"/>
        <v>23</v>
      </c>
      <c r="M26" s="27">
        <f t="shared" si="2"/>
        <v>0.605263157894737</v>
      </c>
      <c r="N26" s="33" t="s">
        <v>29</v>
      </c>
      <c r="O26" s="30"/>
    </row>
    <row r="27" customHeight="1" spans="1:15">
      <c r="A27" s="7">
        <v>24</v>
      </c>
      <c r="B27" s="12" t="s">
        <v>17</v>
      </c>
      <c r="C27" s="9">
        <v>38</v>
      </c>
      <c r="D27" s="12" t="s">
        <v>68</v>
      </c>
      <c r="E27" s="12" t="s">
        <v>69</v>
      </c>
      <c r="F27" s="9" t="s">
        <v>29</v>
      </c>
      <c r="G27" s="10">
        <v>77.617032967033</v>
      </c>
      <c r="H27" s="11">
        <v>81.6115651162791</v>
      </c>
      <c r="I27" s="11">
        <v>73.2711111111111</v>
      </c>
      <c r="J27" s="31"/>
      <c r="K27" s="26">
        <f t="shared" si="0"/>
        <v>232.499709194423</v>
      </c>
      <c r="L27" s="26">
        <f t="shared" si="1"/>
        <v>24</v>
      </c>
      <c r="M27" s="27">
        <f t="shared" si="2"/>
        <v>0.631578947368421</v>
      </c>
      <c r="N27" s="33" t="s">
        <v>29</v>
      </c>
      <c r="O27" s="30"/>
    </row>
    <row r="28" customHeight="1" spans="1:15">
      <c r="A28" s="7">
        <v>25</v>
      </c>
      <c r="B28" s="12" t="s">
        <v>17</v>
      </c>
      <c r="C28" s="9">
        <v>38</v>
      </c>
      <c r="D28" s="12" t="s">
        <v>70</v>
      </c>
      <c r="E28" s="12" t="s">
        <v>71</v>
      </c>
      <c r="F28" s="9" t="s">
        <v>29</v>
      </c>
      <c r="G28" s="10">
        <v>79.1018131868132</v>
      </c>
      <c r="H28" s="11">
        <v>76.9714162790698</v>
      </c>
      <c r="I28" s="11">
        <v>76.0635714285714</v>
      </c>
      <c r="J28" s="31"/>
      <c r="K28" s="26">
        <f t="shared" si="0"/>
        <v>232.136800894454</v>
      </c>
      <c r="L28" s="26">
        <f t="shared" si="1"/>
        <v>25</v>
      </c>
      <c r="M28" s="27">
        <f t="shared" si="2"/>
        <v>0.657894736842105</v>
      </c>
      <c r="N28" s="33" t="s">
        <v>29</v>
      </c>
      <c r="O28" s="30"/>
    </row>
    <row r="29" customHeight="1" spans="1:15">
      <c r="A29" s="7">
        <v>26</v>
      </c>
      <c r="B29" s="12" t="s">
        <v>21</v>
      </c>
      <c r="C29" s="9">
        <v>38</v>
      </c>
      <c r="D29" s="12" t="s">
        <v>72</v>
      </c>
      <c r="E29" s="12" t="s">
        <v>73</v>
      </c>
      <c r="F29" s="9" t="s">
        <v>29</v>
      </c>
      <c r="G29" s="10">
        <v>77.6623076923077</v>
      </c>
      <c r="H29" s="11">
        <v>77.9805279069767</v>
      </c>
      <c r="I29" s="11">
        <v>75.42875</v>
      </c>
      <c r="J29" s="31"/>
      <c r="K29" s="26">
        <f t="shared" si="0"/>
        <v>231.071585599284</v>
      </c>
      <c r="L29" s="26">
        <f t="shared" si="1"/>
        <v>26</v>
      </c>
      <c r="M29" s="27">
        <f t="shared" si="2"/>
        <v>0.684210526315789</v>
      </c>
      <c r="N29" s="33" t="s">
        <v>29</v>
      </c>
      <c r="O29" s="30"/>
    </row>
    <row r="30" customHeight="1" spans="1:15">
      <c r="A30" s="7">
        <v>27</v>
      </c>
      <c r="B30" s="12" t="s">
        <v>21</v>
      </c>
      <c r="C30" s="9">
        <v>38</v>
      </c>
      <c r="D30" s="12" t="s">
        <v>74</v>
      </c>
      <c r="E30" s="12" t="s">
        <v>75</v>
      </c>
      <c r="F30" s="9" t="s">
        <v>29</v>
      </c>
      <c r="G30" s="10">
        <v>79.5254520479521</v>
      </c>
      <c r="H30" s="11">
        <v>72.4984011627907</v>
      </c>
      <c r="I30" s="11">
        <v>78.1329310344828</v>
      </c>
      <c r="J30" s="31"/>
      <c r="K30" s="26">
        <f t="shared" si="0"/>
        <v>230.156784245226</v>
      </c>
      <c r="L30" s="26">
        <f t="shared" si="1"/>
        <v>27</v>
      </c>
      <c r="M30" s="27">
        <f t="shared" si="2"/>
        <v>0.710526315789474</v>
      </c>
      <c r="N30" s="33" t="s">
        <v>29</v>
      </c>
      <c r="O30" s="30"/>
    </row>
    <row r="31" customHeight="1" spans="1:15">
      <c r="A31" s="7">
        <v>28</v>
      </c>
      <c r="B31" s="12" t="s">
        <v>26</v>
      </c>
      <c r="C31" s="9">
        <v>38</v>
      </c>
      <c r="D31" s="12" t="s">
        <v>76</v>
      </c>
      <c r="E31" s="12" t="s">
        <v>77</v>
      </c>
      <c r="F31" s="9" t="s">
        <v>29</v>
      </c>
      <c r="G31" s="10">
        <v>78.5919480519481</v>
      </c>
      <c r="H31" s="11">
        <v>74.1849837209302</v>
      </c>
      <c r="I31" s="11">
        <v>76.009880952381</v>
      </c>
      <c r="J31" s="31"/>
      <c r="K31" s="26">
        <f t="shared" si="0"/>
        <v>228.786812725259</v>
      </c>
      <c r="L31" s="26">
        <f t="shared" si="1"/>
        <v>28</v>
      </c>
      <c r="M31" s="27">
        <f t="shared" si="2"/>
        <v>0.736842105263158</v>
      </c>
      <c r="N31" s="33" t="s">
        <v>29</v>
      </c>
      <c r="O31" s="30"/>
    </row>
    <row r="32" customHeight="1" spans="1:15">
      <c r="A32" s="7">
        <v>29</v>
      </c>
      <c r="B32" s="12" t="s">
        <v>17</v>
      </c>
      <c r="C32" s="9">
        <v>38</v>
      </c>
      <c r="D32" s="12" t="s">
        <v>78</v>
      </c>
      <c r="E32" s="12" t="s">
        <v>79</v>
      </c>
      <c r="F32" s="9" t="s">
        <v>29</v>
      </c>
      <c r="G32" s="10">
        <v>75.7812637362637</v>
      </c>
      <c r="H32" s="11">
        <v>75.8195906976744</v>
      </c>
      <c r="I32" s="11">
        <v>76.2914285714286</v>
      </c>
      <c r="J32" s="31"/>
      <c r="K32" s="26">
        <f t="shared" si="0"/>
        <v>227.892283005367</v>
      </c>
      <c r="L32" s="26">
        <f t="shared" si="1"/>
        <v>29</v>
      </c>
      <c r="M32" s="27">
        <f t="shared" si="2"/>
        <v>0.763157894736842</v>
      </c>
      <c r="N32" s="33" t="s">
        <v>29</v>
      </c>
      <c r="O32" s="30"/>
    </row>
    <row r="33" customHeight="1" spans="1:15">
      <c r="A33" s="7">
        <v>30</v>
      </c>
      <c r="B33" s="12" t="s">
        <v>17</v>
      </c>
      <c r="C33" s="9">
        <v>38</v>
      </c>
      <c r="D33" s="12" t="s">
        <v>80</v>
      </c>
      <c r="E33" s="12" t="s">
        <v>81</v>
      </c>
      <c r="F33" s="9" t="s">
        <v>29</v>
      </c>
      <c r="G33" s="10">
        <v>78.6020879120879</v>
      </c>
      <c r="H33" s="11">
        <v>75.9853965116279</v>
      </c>
      <c r="I33" s="11">
        <v>72.3269047619048</v>
      </c>
      <c r="J33" s="31"/>
      <c r="K33" s="26">
        <f t="shared" si="0"/>
        <v>226.914389185621</v>
      </c>
      <c r="L33" s="26">
        <f t="shared" si="1"/>
        <v>30</v>
      </c>
      <c r="M33" s="27">
        <f t="shared" si="2"/>
        <v>0.789473684210526</v>
      </c>
      <c r="N33" s="33" t="s">
        <v>29</v>
      </c>
      <c r="O33" s="30"/>
    </row>
    <row r="34" customHeight="1" spans="1:15">
      <c r="A34" s="7">
        <v>31</v>
      </c>
      <c r="B34" s="12" t="s">
        <v>17</v>
      </c>
      <c r="C34" s="9">
        <v>38</v>
      </c>
      <c r="D34" s="12" t="s">
        <v>82</v>
      </c>
      <c r="E34" s="12" t="s">
        <v>83</v>
      </c>
      <c r="F34" s="9" t="s">
        <v>29</v>
      </c>
      <c r="G34" s="10">
        <v>74.3534065934066</v>
      </c>
      <c r="H34" s="11">
        <v>75.078</v>
      </c>
      <c r="I34" s="11">
        <v>77.4221428571428</v>
      </c>
      <c r="J34" s="31"/>
      <c r="K34" s="26">
        <f t="shared" si="0"/>
        <v>226.853549450549</v>
      </c>
      <c r="L34" s="26">
        <f t="shared" si="1"/>
        <v>31</v>
      </c>
      <c r="M34" s="27">
        <f t="shared" si="2"/>
        <v>0.815789473684211</v>
      </c>
      <c r="N34" s="33" t="s">
        <v>29</v>
      </c>
      <c r="O34" s="30"/>
    </row>
    <row r="35" customHeight="1" spans="1:15">
      <c r="A35" s="7">
        <v>32</v>
      </c>
      <c r="B35" s="12" t="s">
        <v>21</v>
      </c>
      <c r="C35" s="9">
        <v>38</v>
      </c>
      <c r="D35" s="12" t="s">
        <v>84</v>
      </c>
      <c r="E35" s="12" t="s">
        <v>85</v>
      </c>
      <c r="F35" s="9" t="s">
        <v>29</v>
      </c>
      <c r="G35" s="10">
        <v>78.2152197802198</v>
      </c>
      <c r="H35" s="11">
        <v>73.4675744186047</v>
      </c>
      <c r="I35" s="11">
        <v>73.4760119047619</v>
      </c>
      <c r="J35" s="31"/>
      <c r="K35" s="26">
        <f t="shared" si="0"/>
        <v>225.158806103586</v>
      </c>
      <c r="L35" s="26">
        <f t="shared" si="1"/>
        <v>32</v>
      </c>
      <c r="M35" s="27">
        <f t="shared" si="2"/>
        <v>0.842105263157895</v>
      </c>
      <c r="N35" s="33" t="s">
        <v>29</v>
      </c>
      <c r="O35" s="30"/>
    </row>
    <row r="36" customHeight="1" spans="1:15">
      <c r="A36" s="7">
        <v>33</v>
      </c>
      <c r="B36" s="12" t="s">
        <v>17</v>
      </c>
      <c r="C36" s="9">
        <v>38</v>
      </c>
      <c r="D36" s="12" t="s">
        <v>86</v>
      </c>
      <c r="E36" s="12" t="s">
        <v>87</v>
      </c>
      <c r="F36" s="9" t="s">
        <v>29</v>
      </c>
      <c r="G36" s="10">
        <v>77.4058241758242</v>
      </c>
      <c r="H36" s="11">
        <v>74.2961465116279</v>
      </c>
      <c r="I36" s="11">
        <v>72.5215476190476</v>
      </c>
      <c r="J36" s="31"/>
      <c r="K36" s="26">
        <f t="shared" si="0"/>
        <v>224.2235183065</v>
      </c>
      <c r="L36" s="26">
        <f t="shared" si="1"/>
        <v>33</v>
      </c>
      <c r="M36" s="27">
        <f t="shared" si="2"/>
        <v>0.868421052631579</v>
      </c>
      <c r="N36" s="33" t="s">
        <v>29</v>
      </c>
      <c r="O36" s="30"/>
    </row>
    <row r="37" customHeight="1" spans="1:15">
      <c r="A37" s="7">
        <v>34</v>
      </c>
      <c r="B37" s="12" t="s">
        <v>17</v>
      </c>
      <c r="C37" s="9">
        <v>38</v>
      </c>
      <c r="D37" s="12" t="s">
        <v>88</v>
      </c>
      <c r="E37" s="12" t="s">
        <v>89</v>
      </c>
      <c r="F37" s="9" t="s">
        <v>29</v>
      </c>
      <c r="G37" s="10">
        <v>77.4044405594405</v>
      </c>
      <c r="H37" s="11">
        <v>71.8533139534884</v>
      </c>
      <c r="I37" s="11">
        <v>73.0088095238095</v>
      </c>
      <c r="J37" s="31"/>
      <c r="K37" s="26">
        <f t="shared" si="0"/>
        <v>222.266564036738</v>
      </c>
      <c r="L37" s="26">
        <f t="shared" si="1"/>
        <v>34</v>
      </c>
      <c r="M37" s="27">
        <f t="shared" si="2"/>
        <v>0.894736842105263</v>
      </c>
      <c r="N37" s="33" t="s">
        <v>29</v>
      </c>
      <c r="O37" s="30"/>
    </row>
    <row r="38" customHeight="1" spans="1:15">
      <c r="A38" s="7">
        <v>35</v>
      </c>
      <c r="B38" s="12" t="s">
        <v>17</v>
      </c>
      <c r="C38" s="9">
        <v>38</v>
      </c>
      <c r="D38" s="12" t="s">
        <v>90</v>
      </c>
      <c r="E38" s="12" t="s">
        <v>91</v>
      </c>
      <c r="F38" s="9" t="s">
        <v>29</v>
      </c>
      <c r="G38" s="10">
        <v>79.309532967033</v>
      </c>
      <c r="H38" s="11">
        <v>70.4523674418605</v>
      </c>
      <c r="I38" s="11">
        <v>72.0185714285714</v>
      </c>
      <c r="J38" s="31"/>
      <c r="K38" s="26">
        <f t="shared" si="0"/>
        <v>221.780471837465</v>
      </c>
      <c r="L38" s="26">
        <f t="shared" si="1"/>
        <v>35</v>
      </c>
      <c r="M38" s="27">
        <f t="shared" si="2"/>
        <v>0.921052631578947</v>
      </c>
      <c r="N38" s="33" t="s">
        <v>29</v>
      </c>
      <c r="O38" s="30"/>
    </row>
    <row r="39" customHeight="1" spans="1:15">
      <c r="A39" s="7">
        <v>36</v>
      </c>
      <c r="B39" s="12" t="s">
        <v>17</v>
      </c>
      <c r="C39" s="9">
        <v>38</v>
      </c>
      <c r="D39" s="12" t="s">
        <v>92</v>
      </c>
      <c r="E39" s="12" t="s">
        <v>93</v>
      </c>
      <c r="F39" s="9" t="s">
        <v>29</v>
      </c>
      <c r="G39" s="10">
        <v>72.5123076923077</v>
      </c>
      <c r="H39" s="11">
        <v>70.7092465116279</v>
      </c>
      <c r="I39" s="11">
        <v>66.6583333333333</v>
      </c>
      <c r="J39" s="31"/>
      <c r="K39" s="26">
        <f t="shared" si="0"/>
        <v>209.879887537269</v>
      </c>
      <c r="L39" s="26">
        <f t="shared" si="1"/>
        <v>36</v>
      </c>
      <c r="M39" s="27">
        <f t="shared" si="2"/>
        <v>0.947368421052632</v>
      </c>
      <c r="N39" s="33" t="s">
        <v>29</v>
      </c>
      <c r="O39" s="30"/>
    </row>
    <row r="40" customHeight="1" spans="1:15">
      <c r="A40" s="7">
        <v>37</v>
      </c>
      <c r="B40" s="12" t="s">
        <v>17</v>
      </c>
      <c r="C40" s="9">
        <v>38</v>
      </c>
      <c r="D40" s="12" t="s">
        <v>94</v>
      </c>
      <c r="E40" s="12" t="s">
        <v>95</v>
      </c>
      <c r="F40" s="9" t="s">
        <v>29</v>
      </c>
      <c r="G40" s="13" t="s">
        <v>96</v>
      </c>
      <c r="H40" s="13" t="s">
        <v>96</v>
      </c>
      <c r="I40" s="13" t="s">
        <v>96</v>
      </c>
      <c r="J40" s="34"/>
      <c r="K40" s="13" t="s">
        <v>96</v>
      </c>
      <c r="L40" s="26">
        <v>37</v>
      </c>
      <c r="M40" s="27">
        <f t="shared" si="2"/>
        <v>0.973684210526316</v>
      </c>
      <c r="N40" s="33" t="s">
        <v>29</v>
      </c>
      <c r="O40" s="30"/>
    </row>
    <row r="41" customHeight="1" spans="1:15">
      <c r="A41" s="7">
        <v>38</v>
      </c>
      <c r="B41" s="12" t="s">
        <v>26</v>
      </c>
      <c r="C41" s="9">
        <v>38</v>
      </c>
      <c r="D41" s="12" t="s">
        <v>97</v>
      </c>
      <c r="E41" s="12" t="s">
        <v>98</v>
      </c>
      <c r="F41" s="9" t="s">
        <v>29</v>
      </c>
      <c r="G41" s="13" t="s">
        <v>96</v>
      </c>
      <c r="H41" s="13" t="s">
        <v>96</v>
      </c>
      <c r="I41" s="13" t="s">
        <v>96</v>
      </c>
      <c r="J41" s="34"/>
      <c r="K41" s="13" t="s">
        <v>96</v>
      </c>
      <c r="L41" s="26">
        <v>38</v>
      </c>
      <c r="M41" s="27">
        <f t="shared" si="2"/>
        <v>1</v>
      </c>
      <c r="N41" s="33" t="s">
        <v>29</v>
      </c>
      <c r="O41" s="30"/>
    </row>
    <row r="42" ht="49" customHeight="1" spans="1:15">
      <c r="A42" s="14" t="s">
        <v>99</v>
      </c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5"/>
      <c r="M42" s="35"/>
      <c r="N42" s="35"/>
      <c r="O42" s="36"/>
    </row>
    <row r="43" customHeight="1" spans="1:15">
      <c r="A43" s="15"/>
      <c r="B43" s="16" t="s">
        <v>100</v>
      </c>
      <c r="C43" s="17" t="s">
        <v>101</v>
      </c>
      <c r="D43" s="17"/>
      <c r="E43" s="18"/>
      <c r="F43" s="18"/>
      <c r="G43" s="18"/>
      <c r="H43" s="18"/>
      <c r="I43" s="18"/>
      <c r="J43" s="15"/>
      <c r="K43" s="15"/>
      <c r="L43" s="15"/>
      <c r="M43" s="35"/>
      <c r="N43" s="35"/>
      <c r="O43" s="36"/>
    </row>
    <row r="44" customHeight="1" spans="1:15">
      <c r="A44" s="19"/>
      <c r="B44" s="19"/>
      <c r="C44" s="20" t="s">
        <v>102</v>
      </c>
      <c r="D44" s="17"/>
      <c r="E44" s="20"/>
      <c r="F44" s="20"/>
      <c r="G44" s="20"/>
      <c r="H44" s="20"/>
      <c r="I44" s="20"/>
      <c r="J44" s="20"/>
      <c r="K44" s="20"/>
      <c r="L44" s="20"/>
      <c r="M44" s="37"/>
      <c r="N44" s="38"/>
      <c r="O44" s="19"/>
    </row>
    <row r="45" customHeight="1" spans="1:15">
      <c r="A45" s="16"/>
      <c r="B45" s="16"/>
      <c r="C45" s="20" t="s">
        <v>103</v>
      </c>
      <c r="D45" s="17"/>
      <c r="E45" s="20"/>
      <c r="F45" s="20"/>
      <c r="G45" s="20"/>
      <c r="H45" s="20"/>
      <c r="I45" s="20"/>
      <c r="J45" s="20"/>
      <c r="K45" s="20"/>
      <c r="L45" s="20"/>
      <c r="M45" s="39"/>
      <c r="N45" s="38"/>
      <c r="O45" s="19"/>
    </row>
    <row r="46" customHeight="1" spans="1:15">
      <c r="A46" s="17"/>
      <c r="B46" s="17"/>
      <c r="C46" s="21" t="s">
        <v>104</v>
      </c>
      <c r="D46" s="21"/>
      <c r="E46" s="21"/>
      <c r="F46" s="21"/>
      <c r="G46" s="21"/>
      <c r="H46" s="21"/>
      <c r="I46" s="21"/>
      <c r="J46" s="21"/>
      <c r="K46" s="21"/>
      <c r="L46" s="21"/>
      <c r="M46" s="40"/>
      <c r="N46" s="38"/>
      <c r="O46" s="19"/>
    </row>
    <row r="47" customHeight="1" spans="1:15">
      <c r="A47" s="17"/>
      <c r="B47" s="17"/>
      <c r="C47" s="19" t="s">
        <v>105</v>
      </c>
      <c r="D47" s="17"/>
      <c r="E47" s="17"/>
      <c r="F47" s="17"/>
      <c r="G47" s="17"/>
      <c r="H47" s="17"/>
      <c r="I47" s="17"/>
      <c r="J47" s="17"/>
      <c r="K47" s="17"/>
      <c r="L47" s="17"/>
      <c r="M47" s="39"/>
      <c r="N47" s="38"/>
      <c r="O47" s="19"/>
    </row>
  </sheetData>
  <mergeCells count="3">
    <mergeCell ref="A1:N1"/>
    <mergeCell ref="A42:K42"/>
    <mergeCell ref="C46:L46"/>
  </mergeCells>
  <pageMargins left="0.75" right="0.75" top="1" bottom="1" header="0.5" footer="0.5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药剂专业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卫永霞</cp:lastModifiedBy>
  <dcterms:created xsi:type="dcterms:W3CDTF">2025-09-08T13:41:00Z</dcterms:created>
  <dcterms:modified xsi:type="dcterms:W3CDTF">2025-09-09T00:41:13Z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2D193B07ED364FFCA395E758221915A2_13</vt:lpwstr>
  </property>
  <property fmtid="{D5CDD505-2E9C-101B-9397-08002B2CF9AE}" pid="3" name="KSOProductBuildVer">
    <vt:lpwstr>2052-12.1.0.22529</vt:lpwstr>
  </property>
</Properties>
</file>